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Kalkulator-plat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<sst xmlns="http://schemas.openxmlformats.org/spreadsheetml/2006/main" count="53" uniqueCount="35">
  <si>
    <t>KALKULATOR ZA OBRAČUN PLATE</t>
  </si>
  <si>
    <t>KM</t>
  </si>
  <si>
    <t>Bruto plata:</t>
  </si>
  <si>
    <t>Koeficijent ličnog odbitka:</t>
  </si>
  <si>
    <t>Molimo unesite sljedeće vreijednosti:</t>
  </si>
  <si>
    <t>Obračunate vrijednosti na bruto platu:</t>
  </si>
  <si>
    <t>Doprinosi iz plata:</t>
  </si>
  <si>
    <t>Neto plata:</t>
  </si>
  <si>
    <t>Umanjenja:</t>
  </si>
  <si>
    <t>Osnovica</t>
  </si>
  <si>
    <t>Akontacija poreza:</t>
  </si>
  <si>
    <t>Isplata:</t>
  </si>
  <si>
    <t>Tip ličnog odbitka</t>
  </si>
  <si>
    <t>Osnovni lični odbitak na kojeg ima pravo svako fizičko lice-rezident</t>
  </si>
  <si>
    <t>Osnovni lični odbitak za izdržavanog bračnog druga</t>
  </si>
  <si>
    <t>Osnovni lični odbitak za izdržavano prvo dijete</t>
  </si>
  <si>
    <t>Osnovni lični odbitak za izdržavano drugo dijete</t>
  </si>
  <si>
    <t>Osnovni lični odbitak za izdržavano treće i svako sljedeće dijete</t>
  </si>
  <si>
    <t>Osnovni lični odbitak za svakog drugog izdržavanog člana uže familije</t>
  </si>
  <si>
    <t>Osnovni lični odbitak za svakog drugog izdržavanja člana uže familije i djecu s invaliditetom</t>
  </si>
  <si>
    <t>Lični odbici (na mjesečnom nivou):</t>
  </si>
  <si>
    <t>Doprinosi iz i na plate:</t>
  </si>
  <si>
    <t>Doprinosi iz plata (Na teret uposlenika):</t>
  </si>
  <si>
    <t>PIO:</t>
  </si>
  <si>
    <t>Zdravstvo:</t>
  </si>
  <si>
    <t>Nezaposlenost:</t>
  </si>
  <si>
    <t>Doprinosi na plate (Na teret poslodavca):</t>
  </si>
  <si>
    <t xml:space="preserve">Koeficijent </t>
  </si>
  <si>
    <r>
      <rPr>
        <b/>
        <sz val="10"/>
        <color indexed="8"/>
        <rFont val="Calibri"/>
        <family val="2"/>
      </rPr>
      <t>Npr.</t>
    </r>
    <r>
      <rPr>
        <sz val="10"/>
        <color indexed="8"/>
        <rFont val="Calibri"/>
        <family val="2"/>
      </rPr>
      <t xml:space="preserve"> Ako ste oženjeni i izdržavate bračnog druga i dvoje djece vaš koeficijent je (1+0,5+0,5+0,7) =2,7</t>
    </r>
  </si>
  <si>
    <r>
      <t xml:space="preserve">Sabiranjem Koeficijenata na koje imate pravo po svom statusu dobit ćete ukupni </t>
    </r>
    <r>
      <rPr>
        <b/>
        <sz val="11"/>
        <color indexed="8"/>
        <rFont val="Calibri"/>
        <family val="2"/>
      </rPr>
      <t xml:space="preserve">Koeficijent ličnog odbitka </t>
    </r>
    <r>
      <rPr>
        <sz val="11"/>
        <color theme="1"/>
        <rFont val="Calibri"/>
        <family val="2"/>
      </rPr>
      <t>koji ćete unijeti u polje - lijevo.</t>
    </r>
  </si>
  <si>
    <r>
      <t xml:space="preserve">Copyright Markart d.o.o. </t>
    </r>
    <r>
      <rPr>
        <sz val="11"/>
        <color indexed="8"/>
        <rFont val="Verdana"/>
        <family val="2"/>
      </rPr>
      <t>©</t>
    </r>
    <r>
      <rPr>
        <sz val="11"/>
        <color indexed="8"/>
        <rFont val="Calibri"/>
        <family val="2"/>
      </rPr>
      <t xml:space="preserve"> Sva prava pridržana</t>
    </r>
  </si>
  <si>
    <t>Molimo unesite ugovorenu isplatu "na ruke":</t>
  </si>
  <si>
    <t>KM    (</t>
  </si>
  <si>
    <t>)</t>
  </si>
  <si>
    <t>NAPOMENA: Ovaj kalkulator vrijedi  onim slučajevima kada se sa posloprimcem ugovara iznos koji bi on trebao dobiti na ruke
bez obzira koliki je porez, odnosno u slučajevima kada iznos koji je isplaćen nije umanjen za
porez (npr. topli obrok, regres itd. iznad neoporezivih iznosa) i kada se beneficije koje
posloprimac uživa u dobrima i uslugama smatraju iznosima koji nisu umanjeni za porez,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</si>
</sst>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4" fontId="0" fillId="33" borderId="15" xfId="0" applyNumberFormat="1" applyFill="1" applyBorder="1" applyAlignment="1" applyProtection="1">
      <alignment/>
      <protection locked="0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4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4" fontId="38" fillId="33" borderId="15" xfId="0" applyNumberFormat="1" applyFont="1" applyFill="1" applyBorder="1" applyAlignment="1" applyProtection="1">
      <alignment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0" fillId="33" borderId="13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38" fillId="33" borderId="21" xfId="0" applyFont="1" applyFill="1" applyBorder="1" applyAlignment="1">
      <alignment horizontal="left"/>
    </xf>
    <xf numFmtId="0" fontId="38" fillId="33" borderId="22" xfId="0" applyFont="1" applyFill="1" applyBorder="1" applyAlignment="1">
      <alignment horizontal="left"/>
    </xf>
    <xf numFmtId="0" fontId="38" fillId="33" borderId="23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 horizontal="left"/>
      <protection/>
    </xf>
    <xf numFmtId="0" fontId="38" fillId="33" borderId="0" xfId="0" applyFont="1" applyFill="1" applyBorder="1" applyAlignment="1" applyProtection="1">
      <alignment horizontal="right"/>
      <protection/>
    </xf>
    <xf numFmtId="0" fontId="38" fillId="33" borderId="0" xfId="0" applyFon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38" fillId="33" borderId="13" xfId="0" applyFont="1" applyFill="1" applyBorder="1" applyAlignment="1" applyProtection="1">
      <alignment/>
      <protection/>
    </xf>
    <xf numFmtId="4" fontId="38" fillId="33" borderId="15" xfId="0" applyNumberFormat="1" applyFont="1" applyFill="1" applyBorder="1" applyAlignment="1" applyProtection="1">
      <alignment/>
      <protection/>
    </xf>
    <xf numFmtId="0" fontId="38" fillId="33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4" fontId="0" fillId="33" borderId="15" xfId="0" applyNumberFormat="1" applyFill="1" applyBorder="1" applyAlignment="1" applyProtection="1">
      <alignment horizontal="right"/>
      <protection/>
    </xf>
    <xf numFmtId="4" fontId="0" fillId="33" borderId="15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 horizontal="right"/>
      <protection/>
    </xf>
    <xf numFmtId="0" fontId="38" fillId="33" borderId="0" xfId="0" applyFont="1" applyFill="1" applyBorder="1" applyAlignment="1" applyProtection="1">
      <alignment/>
      <protection/>
    </xf>
    <xf numFmtId="4" fontId="38" fillId="33" borderId="0" xfId="0" applyNumberFormat="1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8" fillId="33" borderId="13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/>
    </xf>
    <xf numFmtId="0" fontId="38" fillId="33" borderId="14" xfId="0" applyFont="1" applyFill="1" applyBorder="1" applyAlignment="1">
      <alignment horizontal="left"/>
    </xf>
    <xf numFmtId="0" fontId="0" fillId="33" borderId="13" xfId="0" applyFill="1" applyBorder="1" applyAlignment="1">
      <alignment horizontal="right" wrapText="1"/>
    </xf>
    <xf numFmtId="0" fontId="0" fillId="33" borderId="0" xfId="0" applyFill="1" applyBorder="1" applyAlignment="1">
      <alignment horizontal="right" wrapText="1"/>
    </xf>
    <xf numFmtId="0" fontId="38" fillId="33" borderId="13" xfId="0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0" fontId="38" fillId="33" borderId="14" xfId="0" applyFont="1" applyFill="1" applyBorder="1" applyAlignment="1">
      <alignment horizontal="right"/>
    </xf>
    <xf numFmtId="0" fontId="42" fillId="33" borderId="10" xfId="0" applyFont="1" applyFill="1" applyBorder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horizontal="center" wrapText="1"/>
      <protection/>
    </xf>
    <xf numFmtId="0" fontId="42" fillId="33" borderId="12" xfId="0" applyFont="1" applyFill="1" applyBorder="1" applyAlignment="1" applyProtection="1">
      <alignment horizontal="center" wrapText="1"/>
      <protection/>
    </xf>
    <xf numFmtId="0" fontId="42" fillId="33" borderId="18" xfId="0" applyFont="1" applyFill="1" applyBorder="1" applyAlignment="1" applyProtection="1">
      <alignment horizontal="center" wrapText="1"/>
      <protection/>
    </xf>
    <xf numFmtId="0" fontId="42" fillId="33" borderId="19" xfId="0" applyFont="1" applyFill="1" applyBorder="1" applyAlignment="1" applyProtection="1">
      <alignment horizontal="center" wrapText="1"/>
      <protection/>
    </xf>
    <xf numFmtId="0" fontId="42" fillId="33" borderId="20" xfId="0" applyFont="1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4" fontId="0" fillId="33" borderId="21" xfId="0" applyNumberFormat="1" applyFill="1" applyBorder="1" applyAlignment="1" applyProtection="1">
      <alignment horizontal="right"/>
      <protection/>
    </xf>
    <xf numFmtId="4" fontId="0" fillId="33" borderId="23" xfId="0" applyNumberFormat="1" applyFill="1" applyBorder="1" applyAlignment="1" applyProtection="1">
      <alignment horizontal="right"/>
      <protection/>
    </xf>
    <xf numFmtId="0" fontId="41" fillId="33" borderId="0" xfId="0" applyFont="1" applyFill="1" applyAlignment="1">
      <alignment horizontal="center"/>
    </xf>
    <xf numFmtId="0" fontId="0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38" fillId="33" borderId="0" xfId="0" applyFont="1" applyFill="1" applyBorder="1" applyAlignment="1" applyProtection="1">
      <alignment horizontal="right"/>
      <protection/>
    </xf>
    <xf numFmtId="0" fontId="38" fillId="33" borderId="14" xfId="0" applyFont="1" applyFill="1" applyBorder="1" applyAlignment="1" applyProtection="1">
      <alignment horizontal="right"/>
      <protection/>
    </xf>
    <xf numFmtId="0" fontId="38" fillId="33" borderId="0" xfId="0" applyFont="1" applyFill="1" applyBorder="1" applyAlignment="1" applyProtection="1">
      <alignment horizontal="left"/>
      <protection/>
    </xf>
    <xf numFmtId="4" fontId="0" fillId="33" borderId="21" xfId="0" applyNumberFormat="1" applyFont="1" applyFill="1" applyBorder="1" applyAlignment="1" applyProtection="1">
      <alignment horizontal="right"/>
      <protection/>
    </xf>
    <xf numFmtId="4" fontId="0" fillId="33" borderId="23" xfId="0" applyNumberFormat="1" applyFont="1" applyFill="1" applyBorder="1" applyAlignment="1" applyProtection="1">
      <alignment horizontal="right"/>
      <protection/>
    </xf>
    <xf numFmtId="0" fontId="38" fillId="33" borderId="13" xfId="0" applyFont="1" applyFill="1" applyBorder="1" applyAlignment="1" applyProtection="1">
      <alignment horizontal="right"/>
      <protection/>
    </xf>
    <xf numFmtId="0" fontId="43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38" fillId="33" borderId="2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horizontal="center" wrapText="1"/>
    </xf>
    <xf numFmtId="0" fontId="38" fillId="33" borderId="23" xfId="0" applyFont="1" applyFill="1" applyBorder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 wrapText="1"/>
      <protection/>
    </xf>
    <xf numFmtId="0" fontId="0" fillId="33" borderId="25" xfId="0" applyFont="1" applyFill="1" applyBorder="1" applyAlignment="1" applyProtection="1">
      <alignment horizontal="left" wrapText="1"/>
      <protection/>
    </xf>
    <xf numFmtId="0" fontId="0" fillId="33" borderId="26" xfId="0" applyFont="1" applyFill="1" applyBorder="1" applyAlignment="1" applyProtection="1">
      <alignment horizontal="left" wrapText="1"/>
      <protection/>
    </xf>
    <xf numFmtId="0" fontId="0" fillId="33" borderId="27" xfId="0" applyFont="1" applyFill="1" applyBorder="1" applyAlignment="1" applyProtection="1">
      <alignment horizontal="left" wrapText="1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33" borderId="28" xfId="0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33" borderId="11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28125" style="1" customWidth="1"/>
    <col min="2" max="4" width="9.140625" style="1" customWidth="1"/>
    <col min="5" max="5" width="13.57421875" style="1" customWidth="1"/>
    <col min="6" max="6" width="5.7109375" style="1" customWidth="1"/>
    <col min="7" max="7" width="8.8515625" style="1" customWidth="1"/>
    <col min="8" max="10" width="5.7109375" style="1" customWidth="1"/>
    <col min="11" max="14" width="9.140625" style="1" customWidth="1"/>
    <col min="15" max="15" width="12.8515625" style="1" customWidth="1"/>
    <col min="16" max="17" width="6.421875" style="1" customWidth="1"/>
    <col min="18" max="18" width="11.140625" style="1" bestFit="1" customWidth="1"/>
    <col min="19" max="19" width="5.7109375" style="1" customWidth="1"/>
    <col min="20" max="16384" width="9.140625" style="1" customWidth="1"/>
  </cols>
  <sheetData>
    <row r="1" spans="1:19" ht="1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5" customHeight="1" thickBot="1">
      <c r="A3" s="20"/>
      <c r="B3" s="20"/>
      <c r="C3" s="20"/>
      <c r="D3" s="20"/>
      <c r="E3" s="20"/>
      <c r="F3" s="20"/>
      <c r="G3" s="21"/>
      <c r="H3" s="21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71.25" customHeight="1" thickBot="1">
      <c r="A4" s="20"/>
      <c r="B4" s="90" t="s">
        <v>34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</row>
    <row r="5" spans="2:9" ht="15" customHeight="1" thickBot="1">
      <c r="B5" s="2"/>
      <c r="C5" s="2"/>
      <c r="D5" s="2"/>
      <c r="E5" s="2"/>
      <c r="F5" s="2"/>
      <c r="G5" s="2"/>
      <c r="H5" s="2"/>
      <c r="I5" s="2"/>
    </row>
    <row r="6" spans="2:19" ht="15">
      <c r="B6" s="3"/>
      <c r="C6" s="4"/>
      <c r="D6" s="4"/>
      <c r="E6" s="4"/>
      <c r="F6" s="5"/>
      <c r="G6" s="6"/>
      <c r="H6" s="6"/>
      <c r="I6" s="6"/>
      <c r="J6" s="3"/>
      <c r="K6" s="7"/>
      <c r="L6" s="7"/>
      <c r="M6" s="7"/>
      <c r="N6" s="7"/>
      <c r="O6" s="4"/>
      <c r="P6" s="4"/>
      <c r="Q6" s="4"/>
      <c r="R6" s="4"/>
      <c r="S6" s="5"/>
    </row>
    <row r="7" spans="2:19" ht="15" customHeight="1">
      <c r="B7" s="57" t="s">
        <v>4</v>
      </c>
      <c r="C7" s="58"/>
      <c r="D7" s="58"/>
      <c r="E7" s="58"/>
      <c r="F7" s="59"/>
      <c r="G7" s="8"/>
      <c r="H7" s="8"/>
      <c r="I7" s="8"/>
      <c r="J7" s="9"/>
      <c r="K7" s="102" t="s">
        <v>20</v>
      </c>
      <c r="L7" s="102"/>
      <c r="M7" s="102"/>
      <c r="N7" s="102"/>
      <c r="O7" s="102"/>
      <c r="P7" s="102"/>
      <c r="Q7" s="102"/>
      <c r="R7" s="102"/>
      <c r="S7" s="10"/>
    </row>
    <row r="8" spans="2:19" ht="15.75" customHeight="1" thickBot="1">
      <c r="B8" s="22"/>
      <c r="C8" s="23"/>
      <c r="D8" s="23"/>
      <c r="E8" s="6"/>
      <c r="F8" s="10"/>
      <c r="G8" s="6"/>
      <c r="H8" s="6"/>
      <c r="I8" s="6"/>
      <c r="J8" s="11"/>
      <c r="K8" s="6"/>
      <c r="L8" s="6"/>
      <c r="M8" s="6"/>
      <c r="N8" s="6"/>
      <c r="O8" s="6"/>
      <c r="P8" s="6"/>
      <c r="Q8" s="6"/>
      <c r="R8" s="6"/>
      <c r="S8" s="10"/>
    </row>
    <row r="9" spans="2:19" ht="15.75" thickBot="1">
      <c r="B9" s="60" t="s">
        <v>31</v>
      </c>
      <c r="C9" s="61"/>
      <c r="D9" s="61"/>
      <c r="E9" s="6"/>
      <c r="F9" s="10"/>
      <c r="G9" s="6"/>
      <c r="H9" s="6"/>
      <c r="I9" s="6"/>
      <c r="J9" s="11"/>
      <c r="K9" s="24" t="s">
        <v>12</v>
      </c>
      <c r="L9" s="25"/>
      <c r="M9" s="25"/>
      <c r="N9" s="25"/>
      <c r="O9" s="25"/>
      <c r="P9" s="25"/>
      <c r="Q9" s="25"/>
      <c r="R9" s="26" t="s">
        <v>27</v>
      </c>
      <c r="S9" s="10"/>
    </row>
    <row r="10" spans="2:19" ht="15.75" thickBot="1">
      <c r="B10" s="60"/>
      <c r="C10" s="61"/>
      <c r="D10" s="61"/>
      <c r="E10" s="12">
        <v>0</v>
      </c>
      <c r="F10" s="10" t="s">
        <v>1</v>
      </c>
      <c r="G10" s="6"/>
      <c r="H10" s="6"/>
      <c r="I10" s="6"/>
      <c r="J10" s="11"/>
      <c r="K10" s="103" t="s">
        <v>13</v>
      </c>
      <c r="L10" s="104"/>
      <c r="M10" s="104"/>
      <c r="N10" s="104"/>
      <c r="O10" s="104"/>
      <c r="P10" s="104"/>
      <c r="Q10" s="104"/>
      <c r="R10" s="13">
        <v>1</v>
      </c>
      <c r="S10" s="10"/>
    </row>
    <row r="11" spans="2:19" ht="15">
      <c r="B11" s="11"/>
      <c r="C11" s="6"/>
      <c r="D11" s="6"/>
      <c r="E11" s="6"/>
      <c r="F11" s="10"/>
      <c r="G11" s="6"/>
      <c r="H11" s="6"/>
      <c r="I11" s="6"/>
      <c r="J11" s="11"/>
      <c r="K11" s="80" t="s">
        <v>14</v>
      </c>
      <c r="L11" s="81"/>
      <c r="M11" s="81"/>
      <c r="N11" s="81"/>
      <c r="O11" s="81"/>
      <c r="P11" s="81"/>
      <c r="Q11" s="81"/>
      <c r="R11" s="14">
        <v>0.5</v>
      </c>
      <c r="S11" s="10"/>
    </row>
    <row r="12" spans="2:19" ht="15.75" thickBot="1">
      <c r="B12" s="11"/>
      <c r="C12" s="6"/>
      <c r="D12" s="6"/>
      <c r="E12" s="6"/>
      <c r="F12" s="10"/>
      <c r="G12" s="6"/>
      <c r="H12" s="6"/>
      <c r="I12" s="6"/>
      <c r="J12" s="11"/>
      <c r="K12" s="80" t="s">
        <v>15</v>
      </c>
      <c r="L12" s="81"/>
      <c r="M12" s="81"/>
      <c r="N12" s="81"/>
      <c r="O12" s="81"/>
      <c r="P12" s="81"/>
      <c r="Q12" s="81"/>
      <c r="R12" s="14">
        <v>0.5</v>
      </c>
      <c r="S12" s="10"/>
    </row>
    <row r="13" spans="2:19" ht="15.75" thickBot="1">
      <c r="B13" s="62" t="s">
        <v>3</v>
      </c>
      <c r="C13" s="63"/>
      <c r="D13" s="64"/>
      <c r="E13" s="19">
        <v>0</v>
      </c>
      <c r="F13" s="10"/>
      <c r="G13" s="6"/>
      <c r="H13" s="6"/>
      <c r="I13" s="6"/>
      <c r="J13" s="11"/>
      <c r="K13" s="80" t="s">
        <v>16</v>
      </c>
      <c r="L13" s="81"/>
      <c r="M13" s="81"/>
      <c r="N13" s="81"/>
      <c r="O13" s="81"/>
      <c r="P13" s="81"/>
      <c r="Q13" s="81"/>
      <c r="R13" s="14">
        <v>0.7</v>
      </c>
      <c r="S13" s="10"/>
    </row>
    <row r="14" spans="2:19" ht="15.75" thickBot="1">
      <c r="B14" s="15"/>
      <c r="C14" s="16"/>
      <c r="D14" s="16"/>
      <c r="E14" s="17"/>
      <c r="F14" s="18"/>
      <c r="J14" s="11"/>
      <c r="K14" s="80" t="s">
        <v>17</v>
      </c>
      <c r="L14" s="81"/>
      <c r="M14" s="81"/>
      <c r="N14" s="81"/>
      <c r="O14" s="81"/>
      <c r="P14" s="81"/>
      <c r="Q14" s="81"/>
      <c r="R14" s="14">
        <v>0.9</v>
      </c>
      <c r="S14" s="10"/>
    </row>
    <row r="15" spans="1:20" ht="15.75" customHeight="1">
      <c r="A15" s="27"/>
      <c r="B15" s="28"/>
      <c r="C15" s="28"/>
      <c r="D15" s="28"/>
      <c r="E15" s="28"/>
      <c r="F15" s="28"/>
      <c r="G15" s="28"/>
      <c r="H15" s="28"/>
      <c r="I15" s="28"/>
      <c r="J15" s="29"/>
      <c r="K15" s="98" t="s">
        <v>18</v>
      </c>
      <c r="L15" s="99"/>
      <c r="M15" s="99"/>
      <c r="N15" s="99"/>
      <c r="O15" s="99"/>
      <c r="P15" s="99"/>
      <c r="Q15" s="99"/>
      <c r="R15" s="30">
        <v>0.3</v>
      </c>
      <c r="S15" s="31"/>
      <c r="T15" s="27"/>
    </row>
    <row r="16" spans="1:20" ht="15" customHeight="1">
      <c r="A16" s="27"/>
      <c r="B16" s="84"/>
      <c r="C16" s="84"/>
      <c r="D16" s="84"/>
      <c r="E16" s="84"/>
      <c r="F16" s="84"/>
      <c r="G16" s="32"/>
      <c r="H16" s="32"/>
      <c r="I16" s="32"/>
      <c r="J16" s="29"/>
      <c r="K16" s="94" t="s">
        <v>19</v>
      </c>
      <c r="L16" s="95"/>
      <c r="M16" s="95"/>
      <c r="N16" s="95"/>
      <c r="O16" s="95"/>
      <c r="P16" s="95"/>
      <c r="Q16" s="95"/>
      <c r="R16" s="100">
        <v>0.3</v>
      </c>
      <c r="S16" s="31"/>
      <c r="T16" s="27"/>
    </row>
    <row r="17" spans="1:20" ht="15.75" thickBot="1">
      <c r="A17" s="27"/>
      <c r="B17" s="28"/>
      <c r="C17" s="28"/>
      <c r="D17" s="28"/>
      <c r="E17" s="28"/>
      <c r="F17" s="28"/>
      <c r="G17" s="28"/>
      <c r="H17" s="28"/>
      <c r="I17" s="28"/>
      <c r="J17" s="29"/>
      <c r="K17" s="96"/>
      <c r="L17" s="97"/>
      <c r="M17" s="97"/>
      <c r="N17" s="97"/>
      <c r="O17" s="97"/>
      <c r="P17" s="97"/>
      <c r="Q17" s="97"/>
      <c r="R17" s="101"/>
      <c r="S17" s="31"/>
      <c r="T17" s="27"/>
    </row>
    <row r="18" spans="1:20" ht="15.75" customHeight="1">
      <c r="A18" s="27"/>
      <c r="B18" s="28"/>
      <c r="C18" s="33"/>
      <c r="D18" s="33"/>
      <c r="E18" s="28"/>
      <c r="F18" s="34"/>
      <c r="G18" s="34"/>
      <c r="H18" s="34"/>
      <c r="I18" s="34"/>
      <c r="J18" s="29"/>
      <c r="K18" s="105" t="s">
        <v>29</v>
      </c>
      <c r="L18" s="105"/>
      <c r="M18" s="105"/>
      <c r="N18" s="105"/>
      <c r="O18" s="105"/>
      <c r="P18" s="105"/>
      <c r="Q18" s="105"/>
      <c r="R18" s="105"/>
      <c r="S18" s="31"/>
      <c r="T18" s="27"/>
    </row>
    <row r="19" spans="1:20" ht="15.75" customHeight="1" thickBot="1">
      <c r="A19" s="27"/>
      <c r="B19" s="28"/>
      <c r="C19" s="28"/>
      <c r="D19" s="28"/>
      <c r="E19" s="35"/>
      <c r="F19" s="28"/>
      <c r="G19" s="28"/>
      <c r="H19" s="28"/>
      <c r="I19" s="28"/>
      <c r="J19" s="29"/>
      <c r="K19" s="106"/>
      <c r="L19" s="106"/>
      <c r="M19" s="106"/>
      <c r="N19" s="106"/>
      <c r="O19" s="106"/>
      <c r="P19" s="106"/>
      <c r="Q19" s="106"/>
      <c r="R19" s="106"/>
      <c r="S19" s="31"/>
      <c r="T19" s="27"/>
    </row>
    <row r="20" spans="1:20" ht="15.75" customHeight="1" thickBot="1">
      <c r="A20" s="27"/>
      <c r="B20" s="28"/>
      <c r="C20" s="28"/>
      <c r="D20" s="28"/>
      <c r="E20" s="28"/>
      <c r="F20" s="34"/>
      <c r="G20" s="34"/>
      <c r="H20" s="34"/>
      <c r="I20" s="34"/>
      <c r="J20" s="29"/>
      <c r="K20" s="65" t="s">
        <v>28</v>
      </c>
      <c r="L20" s="66"/>
      <c r="M20" s="66"/>
      <c r="N20" s="66"/>
      <c r="O20" s="66"/>
      <c r="P20" s="66"/>
      <c r="Q20" s="66"/>
      <c r="R20" s="67"/>
      <c r="S20" s="31"/>
      <c r="T20" s="27"/>
    </row>
    <row r="21" spans="1:20" ht="15.75" thickBot="1">
      <c r="A21" s="27"/>
      <c r="B21" s="36"/>
      <c r="C21" s="37"/>
      <c r="D21" s="37"/>
      <c r="E21" s="37"/>
      <c r="F21" s="37"/>
      <c r="G21" s="37"/>
      <c r="H21" s="38"/>
      <c r="I21" s="28"/>
      <c r="J21" s="39"/>
      <c r="K21" s="68"/>
      <c r="L21" s="69"/>
      <c r="M21" s="69"/>
      <c r="N21" s="69"/>
      <c r="O21" s="69"/>
      <c r="P21" s="69"/>
      <c r="Q21" s="69"/>
      <c r="R21" s="70"/>
      <c r="S21" s="40"/>
      <c r="T21" s="27"/>
    </row>
    <row r="22" spans="1:20" ht="15.75" thickBot="1">
      <c r="A22" s="27"/>
      <c r="B22" s="41" t="s">
        <v>5</v>
      </c>
      <c r="C22" s="28"/>
      <c r="D22" s="28"/>
      <c r="E22" s="28"/>
      <c r="F22" s="28"/>
      <c r="G22" s="28"/>
      <c r="H22" s="31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5.75" thickBot="1">
      <c r="A23" s="27"/>
      <c r="B23" s="29"/>
      <c r="C23" s="28"/>
      <c r="D23" s="28"/>
      <c r="E23" s="28"/>
      <c r="F23" s="28"/>
      <c r="G23" s="28"/>
      <c r="H23" s="31"/>
      <c r="I23" s="28"/>
      <c r="J23" s="36"/>
      <c r="K23" s="37"/>
      <c r="L23" s="37"/>
      <c r="M23" s="37"/>
      <c r="N23" s="37"/>
      <c r="O23" s="37"/>
      <c r="P23" s="37"/>
      <c r="Q23" s="37"/>
      <c r="R23" s="37"/>
      <c r="S23" s="38"/>
      <c r="T23" s="27"/>
    </row>
    <row r="24" spans="1:20" ht="15.75" thickBot="1">
      <c r="A24" s="27"/>
      <c r="B24" s="29"/>
      <c r="C24" s="82" t="s">
        <v>2</v>
      </c>
      <c r="D24" s="83"/>
      <c r="E24" s="42">
        <f>((E10-E30)/0.9+E30)/0.69</f>
        <v>0</v>
      </c>
      <c r="F24" s="34" t="s">
        <v>1</v>
      </c>
      <c r="G24" s="34"/>
      <c r="H24" s="43"/>
      <c r="I24" s="32"/>
      <c r="J24" s="29"/>
      <c r="K24" s="84" t="s">
        <v>21</v>
      </c>
      <c r="L24" s="84"/>
      <c r="M24" s="84"/>
      <c r="N24" s="84"/>
      <c r="O24" s="84"/>
      <c r="P24" s="84"/>
      <c r="Q24" s="84"/>
      <c r="R24" s="84"/>
      <c r="S24" s="31"/>
      <c r="T24" s="27"/>
    </row>
    <row r="25" spans="1:20" ht="15.75" thickBot="1">
      <c r="A25" s="27"/>
      <c r="B25" s="29"/>
      <c r="C25" s="28"/>
      <c r="D25" s="28"/>
      <c r="E25" s="28"/>
      <c r="F25" s="28"/>
      <c r="G25" s="28"/>
      <c r="H25" s="31"/>
      <c r="I25" s="28"/>
      <c r="J25" s="29"/>
      <c r="K25" s="44"/>
      <c r="L25" s="44"/>
      <c r="M25" s="44"/>
      <c r="N25" s="28"/>
      <c r="O25" s="28"/>
      <c r="P25" s="28"/>
      <c r="Q25" s="28"/>
      <c r="R25" s="28"/>
      <c r="S25" s="31"/>
      <c r="T25" s="27"/>
    </row>
    <row r="26" spans="1:20" ht="15.75" thickBot="1">
      <c r="A26" s="27"/>
      <c r="B26" s="71" t="s">
        <v>6</v>
      </c>
      <c r="C26" s="72"/>
      <c r="D26" s="73"/>
      <c r="E26" s="45">
        <f>E24*31%</f>
        <v>0</v>
      </c>
      <c r="F26" s="28" t="s">
        <v>1</v>
      </c>
      <c r="G26" s="28"/>
      <c r="H26" s="31"/>
      <c r="I26" s="28"/>
      <c r="J26" s="29"/>
      <c r="K26" s="88" t="s">
        <v>22</v>
      </c>
      <c r="L26" s="88"/>
      <c r="M26" s="88"/>
      <c r="N26" s="88"/>
      <c r="O26" s="35"/>
      <c r="P26" s="85">
        <f>E24*31%</f>
        <v>0</v>
      </c>
      <c r="Q26" s="86"/>
      <c r="R26" s="28" t="s">
        <v>1</v>
      </c>
      <c r="S26" s="31"/>
      <c r="T26" s="27"/>
    </row>
    <row r="27" spans="1:20" ht="15.75" thickBot="1">
      <c r="A27" s="27"/>
      <c r="B27" s="29"/>
      <c r="C27" s="28"/>
      <c r="D27" s="28"/>
      <c r="E27" s="28"/>
      <c r="F27" s="28"/>
      <c r="G27" s="28"/>
      <c r="H27" s="31"/>
      <c r="I27" s="28"/>
      <c r="J27" s="29"/>
      <c r="K27" s="46"/>
      <c r="L27" s="47"/>
      <c r="M27" s="47"/>
      <c r="N27" s="46"/>
      <c r="O27" s="28"/>
      <c r="P27" s="28"/>
      <c r="Q27" s="28"/>
      <c r="R27" s="28"/>
      <c r="S27" s="31"/>
      <c r="T27" s="27"/>
    </row>
    <row r="28" spans="1:20" ht="15.75" thickBot="1">
      <c r="A28" s="27"/>
      <c r="B28" s="71" t="s">
        <v>7</v>
      </c>
      <c r="C28" s="72"/>
      <c r="D28" s="73"/>
      <c r="E28" s="45">
        <f>E24-E26</f>
        <v>0</v>
      </c>
      <c r="F28" s="28" t="s">
        <v>1</v>
      </c>
      <c r="G28" s="28"/>
      <c r="H28" s="31"/>
      <c r="I28" s="28"/>
      <c r="J28" s="29"/>
      <c r="K28" s="89" t="s">
        <v>23</v>
      </c>
      <c r="L28" s="89"/>
      <c r="M28" s="89"/>
      <c r="N28" s="89"/>
      <c r="O28" s="48">
        <f>E24*17%</f>
        <v>0</v>
      </c>
      <c r="P28" s="28" t="s">
        <v>1</v>
      </c>
      <c r="Q28" s="28"/>
      <c r="R28" s="28"/>
      <c r="S28" s="31"/>
      <c r="T28" s="27"/>
    </row>
    <row r="29" spans="1:20" ht="15.75" thickBot="1">
      <c r="A29" s="27"/>
      <c r="B29" s="29"/>
      <c r="C29" s="28"/>
      <c r="D29" s="28"/>
      <c r="E29" s="28"/>
      <c r="F29" s="28"/>
      <c r="G29" s="28"/>
      <c r="H29" s="31"/>
      <c r="I29" s="28"/>
      <c r="J29" s="29"/>
      <c r="K29" s="89" t="s">
        <v>24</v>
      </c>
      <c r="L29" s="89"/>
      <c r="M29" s="89"/>
      <c r="N29" s="89"/>
      <c r="O29" s="48">
        <f>E24*12.5%</f>
        <v>0</v>
      </c>
      <c r="P29" s="28" t="s">
        <v>1</v>
      </c>
      <c r="Q29" s="28"/>
      <c r="R29" s="28"/>
      <c r="S29" s="31"/>
      <c r="T29" s="27"/>
    </row>
    <row r="30" spans="1:20" ht="15.75" thickBot="1">
      <c r="A30" s="27"/>
      <c r="B30" s="74" t="s">
        <v>8</v>
      </c>
      <c r="C30" s="75"/>
      <c r="D30" s="76"/>
      <c r="E30" s="49">
        <f>300*E13</f>
        <v>0</v>
      </c>
      <c r="F30" s="44" t="s">
        <v>1</v>
      </c>
      <c r="G30" s="44"/>
      <c r="H30" s="50"/>
      <c r="I30" s="44"/>
      <c r="J30" s="29"/>
      <c r="K30" s="89" t="s">
        <v>25</v>
      </c>
      <c r="L30" s="89"/>
      <c r="M30" s="89"/>
      <c r="N30" s="89"/>
      <c r="O30" s="48">
        <f>E24*1.5%</f>
        <v>0</v>
      </c>
      <c r="P30" s="28" t="s">
        <v>1</v>
      </c>
      <c r="Q30" s="28"/>
      <c r="R30" s="28"/>
      <c r="S30" s="31"/>
      <c r="T30" s="27"/>
    </row>
    <row r="31" spans="1:20" ht="15.75" thickBot="1">
      <c r="A31" s="27"/>
      <c r="B31" s="29"/>
      <c r="C31" s="28"/>
      <c r="D31" s="28"/>
      <c r="E31" s="28"/>
      <c r="F31" s="28"/>
      <c r="G31" s="28"/>
      <c r="H31" s="31"/>
      <c r="I31" s="28"/>
      <c r="J31" s="29"/>
      <c r="K31" s="46"/>
      <c r="L31" s="47"/>
      <c r="M31" s="47"/>
      <c r="N31" s="46"/>
      <c r="O31" s="46"/>
      <c r="P31" s="51"/>
      <c r="Q31" s="51"/>
      <c r="R31" s="28"/>
      <c r="S31" s="31"/>
      <c r="T31" s="27"/>
    </row>
    <row r="32" spans="1:20" ht="15.75" thickBot="1">
      <c r="A32" s="27"/>
      <c r="B32" s="71" t="s">
        <v>9</v>
      </c>
      <c r="C32" s="72"/>
      <c r="D32" s="73"/>
      <c r="E32" s="45">
        <f>IF(E28-E30&lt;=0,0,E28-E30)</f>
        <v>0</v>
      </c>
      <c r="F32" s="28" t="s">
        <v>32</v>
      </c>
      <c r="G32" s="35">
        <f>E28-E30</f>
        <v>0</v>
      </c>
      <c r="H32" s="31" t="s">
        <v>33</v>
      </c>
      <c r="I32" s="28"/>
      <c r="J32" s="29"/>
      <c r="K32" s="88" t="s">
        <v>26</v>
      </c>
      <c r="L32" s="88"/>
      <c r="M32" s="88"/>
      <c r="N32" s="88"/>
      <c r="O32" s="52"/>
      <c r="P32" s="77">
        <f>E24*10.5%</f>
        <v>0</v>
      </c>
      <c r="Q32" s="78"/>
      <c r="R32" s="28" t="s">
        <v>1</v>
      </c>
      <c r="S32" s="31"/>
      <c r="T32" s="27"/>
    </row>
    <row r="33" spans="1:20" ht="15.75" thickBot="1">
      <c r="A33" s="27"/>
      <c r="B33" s="29"/>
      <c r="C33" s="28"/>
      <c r="D33" s="28"/>
      <c r="E33" s="35"/>
      <c r="F33" s="28"/>
      <c r="G33" s="35"/>
      <c r="H33" s="31"/>
      <c r="I33" s="28"/>
      <c r="J33" s="29"/>
      <c r="K33" s="46"/>
      <c r="L33" s="47"/>
      <c r="M33" s="47"/>
      <c r="N33" s="46"/>
      <c r="O33" s="46"/>
      <c r="P33" s="53"/>
      <c r="Q33" s="53"/>
      <c r="R33" s="28"/>
      <c r="S33" s="31"/>
      <c r="T33" s="27"/>
    </row>
    <row r="34" spans="1:20" ht="15.75" thickBot="1">
      <c r="A34" s="27"/>
      <c r="B34" s="87" t="s">
        <v>10</v>
      </c>
      <c r="C34" s="82"/>
      <c r="D34" s="83"/>
      <c r="E34" s="42">
        <f>E32*10%</f>
        <v>0</v>
      </c>
      <c r="F34" s="34" t="s">
        <v>32</v>
      </c>
      <c r="G34" s="54">
        <f>G32*10%</f>
        <v>0</v>
      </c>
      <c r="H34" s="43" t="s">
        <v>33</v>
      </c>
      <c r="I34" s="34"/>
      <c r="J34" s="29"/>
      <c r="K34" s="89" t="s">
        <v>23</v>
      </c>
      <c r="L34" s="89"/>
      <c r="M34" s="89"/>
      <c r="N34" s="89"/>
      <c r="O34" s="48">
        <f>E24*6%</f>
        <v>0</v>
      </c>
      <c r="P34" s="28" t="s">
        <v>1</v>
      </c>
      <c r="Q34" s="28"/>
      <c r="R34" s="28"/>
      <c r="S34" s="31"/>
      <c r="T34" s="27"/>
    </row>
    <row r="35" spans="1:20" ht="15.75" thickBot="1">
      <c r="A35" s="27"/>
      <c r="B35" s="29"/>
      <c r="C35" s="28"/>
      <c r="D35" s="28"/>
      <c r="E35" s="35"/>
      <c r="F35" s="28"/>
      <c r="G35" s="28"/>
      <c r="H35" s="31"/>
      <c r="I35" s="28"/>
      <c r="J35" s="29"/>
      <c r="K35" s="89" t="s">
        <v>24</v>
      </c>
      <c r="L35" s="89"/>
      <c r="M35" s="89"/>
      <c r="N35" s="89"/>
      <c r="O35" s="48">
        <f>E24*4%</f>
        <v>0</v>
      </c>
      <c r="P35" s="28" t="s">
        <v>1</v>
      </c>
      <c r="Q35" s="28"/>
      <c r="R35" s="28"/>
      <c r="S35" s="31"/>
      <c r="T35" s="27"/>
    </row>
    <row r="36" spans="1:20" ht="15.75" thickBot="1">
      <c r="A36" s="27"/>
      <c r="B36" s="87" t="s">
        <v>11</v>
      </c>
      <c r="C36" s="82"/>
      <c r="D36" s="83"/>
      <c r="E36" s="42">
        <f>E28-G34</f>
        <v>0</v>
      </c>
      <c r="F36" s="34" t="s">
        <v>1</v>
      </c>
      <c r="G36" s="34"/>
      <c r="H36" s="43"/>
      <c r="I36" s="34"/>
      <c r="J36" s="29"/>
      <c r="K36" s="89" t="s">
        <v>25</v>
      </c>
      <c r="L36" s="89"/>
      <c r="M36" s="89"/>
      <c r="N36" s="89"/>
      <c r="O36" s="48">
        <f>E24*0.5%</f>
        <v>0</v>
      </c>
      <c r="P36" s="28" t="s">
        <v>1</v>
      </c>
      <c r="Q36" s="28"/>
      <c r="R36" s="28"/>
      <c r="S36" s="31"/>
      <c r="T36" s="27"/>
    </row>
    <row r="37" spans="1:20" ht="15.75" thickBot="1">
      <c r="A37" s="27"/>
      <c r="B37" s="39"/>
      <c r="C37" s="55"/>
      <c r="D37" s="55"/>
      <c r="E37" s="55"/>
      <c r="F37" s="55"/>
      <c r="G37" s="55"/>
      <c r="H37" s="40"/>
      <c r="I37" s="28"/>
      <c r="J37" s="39"/>
      <c r="K37" s="55"/>
      <c r="L37" s="55"/>
      <c r="M37" s="55"/>
      <c r="N37" s="55"/>
      <c r="O37" s="55"/>
      <c r="P37" s="55"/>
      <c r="Q37" s="55"/>
      <c r="R37" s="55"/>
      <c r="S37" s="40"/>
      <c r="T37" s="27"/>
    </row>
    <row r="38" spans="1:20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>
      <c r="A39" s="27"/>
      <c r="B39" s="93" t="s">
        <v>30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27"/>
    </row>
    <row r="40" spans="1:20" ht="15">
      <c r="A40" s="27"/>
      <c r="B40" s="27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27"/>
    </row>
  </sheetData>
  <sheetProtection password="C573" sheet="1" objects="1" scenarios="1" selectLockedCells="1"/>
  <mergeCells count="38">
    <mergeCell ref="B4:S4"/>
    <mergeCell ref="B39:S39"/>
    <mergeCell ref="K16:Q17"/>
    <mergeCell ref="K15:Q15"/>
    <mergeCell ref="R16:R17"/>
    <mergeCell ref="K7:R7"/>
    <mergeCell ref="K10:Q10"/>
    <mergeCell ref="K18:R19"/>
    <mergeCell ref="K13:Q13"/>
    <mergeCell ref="B34:D34"/>
    <mergeCell ref="B36:D36"/>
    <mergeCell ref="K26:N26"/>
    <mergeCell ref="K28:N28"/>
    <mergeCell ref="K29:N29"/>
    <mergeCell ref="K30:N30"/>
    <mergeCell ref="K32:N32"/>
    <mergeCell ref="K34:N34"/>
    <mergeCell ref="K35:N35"/>
    <mergeCell ref="K36:N36"/>
    <mergeCell ref="A1:S2"/>
    <mergeCell ref="K11:Q11"/>
    <mergeCell ref="B26:D26"/>
    <mergeCell ref="K14:Q14"/>
    <mergeCell ref="B30:D30"/>
    <mergeCell ref="K12:Q12"/>
    <mergeCell ref="C24:D24"/>
    <mergeCell ref="B16:F16"/>
    <mergeCell ref="P26:Q26"/>
    <mergeCell ref="K24:R24"/>
    <mergeCell ref="B7:F7"/>
    <mergeCell ref="B9:D10"/>
    <mergeCell ref="B13:D13"/>
    <mergeCell ref="K20:R21"/>
    <mergeCell ref="B32:D32"/>
    <mergeCell ref="B28:D28"/>
    <mergeCell ref="P32:Q32"/>
  </mergeCells>
  <printOptions/>
  <pageMargins left="0.7" right="0.7" top="0.75" bottom="0.75" header="0.3" footer="0.3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</dc:creator>
  <cp:keywords/>
  <dc:description/>
  <cp:lastModifiedBy>amarb</cp:lastModifiedBy>
  <cp:lastPrinted>2017-01-05T13:28:39Z</cp:lastPrinted>
  <dcterms:created xsi:type="dcterms:W3CDTF">2008-09-26T09:01:07Z</dcterms:created>
  <dcterms:modified xsi:type="dcterms:W3CDTF">2017-01-05T13:29:14Z</dcterms:modified>
  <cp:category/>
  <cp:version/>
  <cp:contentType/>
  <cp:contentStatus/>
</cp:coreProperties>
</file>